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Halliste tee silla remont/"/>
    </mc:Choice>
  </mc:AlternateContent>
  <xr:revisionPtr revIDLastSave="35" documentId="13_ncr:1_{73AF0061-3990-484E-93BA-451F3D614888}" xr6:coauthVersionLast="47" xr6:coauthVersionMax="47" xr10:uidLastSave="{138418B5-CD03-4DF6-8A4C-237B6303A60E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1" l="1"/>
  <c r="F40" i="11"/>
  <c r="F41" i="11"/>
  <c r="F42" i="11"/>
  <c r="F43" i="11"/>
  <c r="F44" i="11"/>
  <c r="F45" i="11"/>
  <c r="F46" i="11"/>
  <c r="F7" i="11"/>
  <c r="F8" i="11"/>
  <c r="F9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48" i="11"/>
  <c r="F49" i="11"/>
  <c r="F50" i="11"/>
  <c r="F51" i="11"/>
  <c r="F10" i="11" l="1"/>
  <c r="E52" i="11" s="1"/>
  <c r="E53" i="11" l="1"/>
  <c r="E54" i="11" s="1"/>
</calcChain>
</file>

<file path=xl/sharedStrings.xml><?xml version="1.0" encoding="utf-8"?>
<sst xmlns="http://schemas.openxmlformats.org/spreadsheetml/2006/main" count="110" uniqueCount="75">
  <si>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</si>
  <si>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</si>
  <si>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</si>
  <si>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</si>
  <si>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</si>
  <si>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</si>
  <si>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</si>
  <si>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</si>
  <si>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</si>
  <si>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määramisel lähtutakse EVS-EN 13285:2010 ja EVS-EN 13242:2006+A1:2008 standardi nõuetest.</t>
  </si>
  <si>
    <t>tk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</si>
  <si>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</si>
  <si>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</si>
  <si>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</si>
  <si>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</si>
  <si>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</si>
  <si>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Ehitustööde ajaks ajutise liikluse korraldamine ja liiklusmärkide paigaldus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</si>
  <si>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</si>
  <si>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</si>
  <si>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 Kõik tööde juures tuleb arvestada ka materjalide maksumus.</t>
  </si>
  <si>
    <t xml:space="preserve">** Teeehituse kasutatavate sidumata ja hüdrauliliselt seotud segude ja täitematerjalide mõistete käsitlemisel ning kvaliteedi </t>
  </si>
  <si>
    <t>**** Geotekstiilid peavad olema sertifitseeritud NGS (NorGeoSpec) või mõne muu analoogse sõltumatu sertifitseerija poolt.</t>
  </si>
  <si>
    <t xml:space="preserve">****** Objektil peab olema tagatud ajakohane ajutine liikluskorraldus paigaldatud ajutiste liiklusmärkidega nr 158 „Teetööd“, nr 331 </t>
  </si>
  <si>
    <t>objekt</t>
  </si>
  <si>
    <r>
      <t>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  </t>
    </r>
  </si>
  <si>
    <t>jm</t>
  </si>
  <si>
    <t>Lisa 1 - Hinnapakkumuse vorm hankes "Halliste tee silla remont"</t>
  </si>
  <si>
    <t>Koordinaatidega seotud teostusjoonise koostamine (RMK nõuete kohane ja digitaalne)</t>
  </si>
  <si>
    <t>mille siduselemendiks on jute nöör/võrk. Plastist sidusnöörid/võrgud on keelatud</t>
  </si>
  <si>
    <t>*** Geotekstiilide markeerimisel ja määramisel tuleb lähtuda EVS-EN ISO 10320:2019 standardi nõuetest.</t>
  </si>
  <si>
    <t xml:space="preserve">***** Nõlvade kindlustamisel jm. võib kasutada ainult erosioonitõkke matti, mis koosneb 100% kookoskiududest (350 g/m2) ja </t>
  </si>
  <si>
    <t>Ettevalmistustööd  (postide-piirete utiliseerimine, teemaa puhastamine, liikluskorraldus jms)</t>
  </si>
  <si>
    <t>Silla pealisehituse lammutamine kuni talade pealispinnani koos jäätmete utiliseerimisega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</si>
  <si>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8"/>
        <color theme="1"/>
        <rFont val="Arial"/>
        <family val="2"/>
        <charset val="186"/>
      </rPr>
      <t xml:space="preserve">  </t>
    </r>
  </si>
  <si>
    <t>Olemasolevate pealesõiduplaatide ja külgmiste betoonelementide lammutamine koos jäätmete utiliseerimisega</t>
  </si>
  <si>
    <t>Olemaolevate kaldasammaste riiglite osaline lammutamine uue tagaseina rajamiseks</t>
  </si>
  <si>
    <t>Olemaolevate vahesamba postide vana raudbetoonist särgi lammutamine</t>
  </si>
  <si>
    <t xml:space="preserve">Kasvupinnase eemaldamine h=25cm olemasoleva mulde nõlvadelt laienduse alt </t>
  </si>
  <si>
    <t>Ehituseks sobiva täitepinnase kaevandamine (ol.ol. tee pealt 12cm katte rajamiseks; kasutatakse astmete täitmiseks alumises osas)</t>
  </si>
  <si>
    <t>Ehituseks sobimatu täitepinnase kaevandamine (pealesõiduplaatide väljakaeve ja külgtiibade ehituskaevik)</t>
  </si>
  <si>
    <t>Muldkeha ehitamine koos tihendamisega kohalikust pinnasest PK 56+70-57+00, mulde laienduse astmete täitmine alumises osas</t>
  </si>
  <si>
    <t>Muldkeha laienduse ehitamine koos tihendamisega juurdeveetavast, sorteeritud kruusast Positsioon nr. 4, (+materjal ja vedu karjäärist)</t>
  </si>
  <si>
    <t>Muldkeha (pealesõiduplaadi all/peal ja külgtiibade ümber) ehitamine koos tihendamisega juurdeveetavast, sorteeritud kruusast Positsioon nr. 4, (+materjal ja vedu karjäärist)</t>
  </si>
  <si>
    <t xml:space="preserve">Teemulde pealispinna ja külgede planeerimine ja tihendamine  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</si>
  <si>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 xml:space="preserve">  </t>
    </r>
  </si>
  <si>
    <t>Erosioonitõkkematti paigaldamine</t>
  </si>
  <si>
    <t>Sõidutee kate taastamine koos tihendamisega, purustatud kruus Positsioon nr. 6, (h=12cm) (+materjal ja vedu karjäärist)</t>
  </si>
  <si>
    <t>Tehiskivist sillutuskate silla otstes rajamine (tänavakivi h=6cm)</t>
  </si>
  <si>
    <t xml:space="preserve">Ajutine töötasapind silla all (liivapritsi- ja torkreetimise töödeks, tugiosade vahetuseks, jõesamba postide remondiks) </t>
  </si>
  <si>
    <t>objekt </t>
  </si>
  <si>
    <t>Muud nimetamata ettavalmistustööd</t>
  </si>
  <si>
    <t>Vahesamba postide raudbetoonist särk (hind peab sisaldama terasraketist, abivahendeid paigalduseks, materjale ja tööd) (C35/45 XC4 XD3 XF4 hinnanguline kulu ühele vaiale 0,5m3 (sõltub põhja sügavusest))</t>
  </si>
  <si>
    <t>Otsaprussid (30cm x 50cm x 226cm) silla otstes (C35/45 XC4 XD3 XF4)</t>
  </si>
  <si>
    <t>Raudbetoonist tagaseinad ankurdatuna olol riiglisse 2tk (C35/45 XC4 XD3 XF4)</t>
  </si>
  <si>
    <t>Raudbetoonist külgtiivad 4tk (C35/45 XC4 XD3 XF4)</t>
  </si>
  <si>
    <t>Raudbetoon tekiplaadi kaldekolmnurk koos servaprussidega (C35/45 XC4 XD3 XF4)</t>
  </si>
  <si>
    <t>Raudbetoonist pealesõiduplaat 2tk (C35/45 XC4 XD3 XF4)</t>
  </si>
  <si>
    <t>Neopreenkummi riba tekiplaadi "keele" ja pealesõiduplaadi vahel (550mm x 5500mm x 10mm)</t>
  </si>
  <si>
    <t>Tsinkplekist kolmnurksed katted vahesammaste riiglite otstele (C4, eluiga 50aastat)</t>
  </si>
  <si>
    <t>Vedelhermeetikuga (2mm) hüdroisolatsiooni paigaldamine vahesammaste (B, C) teljel (50cm laiuselt) (välistingimustesse sobiv vedelhermeetik (nt LiquidElast V või samaväärne))</t>
  </si>
  <si>
    <t>Drenaažkanga paigaldus silla tekiplaadil (ülekatte suund tulenevalt põikkaldest) (Nt Pozidrain 6S250/NW8, paksus 2kPa korral min 6mm, CBR min 2200N või samaväärne)</t>
  </si>
  <si>
    <t>Liivapritsiga konstruktsioonide puhastamine (talastik altpoolt, sammaste postid, riiglid)</t>
  </si>
  <si>
    <t>Sarruse katmine roostekaitsega ja betooni remont (maht täpsustub puhastamise järgselt)</t>
  </si>
  <si>
    <t>Torkreetbetoon (30mm) rajamine</t>
  </si>
  <si>
    <t>Pinnavee toru (D63/50 perforeeritud plasttoru) paigaldamine tekiplaadi serva</t>
  </si>
  <si>
    <t>Elastomeersed tugiosad (Fmax 377kN, Fmin 155kN, pööre 12,4mrad) koos vahetamisega</t>
  </si>
  <si>
    <t>Liiklusmärkide koos posti ja vundamentidega paigaldamine (suurusgrupp II, valgustpeegeldav kile I klass, post kuumtsingitud, betoon vundament)</t>
  </si>
  <si>
    <t>Täiendava liiklusmärgi paigaldamine (suurusgrupp II, valgustpeegeldav kile I klass)</t>
  </si>
  <si>
    <t>Jalakäijarinnatis rajamine silla ääres (kuumtsingitud teras C3, eluiga 50 aastat, välisilme vastavalt 5-101, terast ca 50kg/jm)</t>
  </si>
  <si>
    <t>Tähispostide paigaldus (kollane helkur)</t>
  </si>
  <si>
    <t xml:space="preserve">tk  </t>
  </si>
  <si>
    <t>Murukülv ja haljastus nõlvadel (kasvumuld 15cm)</t>
  </si>
  <si>
    <t>Olemasoleva kividest koonusekindlustuse pesu ja vuukide täitmine kuivbetooniga</t>
  </si>
  <si>
    <t>Kuumtsingitud terasleht kinnitatuna servaprussi siseküljele silla otstes (C4, eluiga 50aastat leht 500mm x 150mm x 5mm)</t>
  </si>
  <si>
    <t>Astmete lõikamine mulde laiendamiseks (materjal ära vedamiseks)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</si>
</sst>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3" fontId="29" fillId="0" borderId="26" xfId="0" applyNumberFormat="1" applyFont="1" applyBorder="1" applyAlignment="1">
      <alignment vertical="center"/>
    </xf>
    <xf numFmtId="4" fontId="29" fillId="0" borderId="26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 wrapText="1"/>
    </xf>
    <xf numFmtId="0" fontId="29" fillId="0" borderId="29" xfId="0" applyFont="1" applyBorder="1" applyAlignment="1">
      <alignment horizontal="justify" vertical="center" wrapText="1"/>
    </xf>
    <xf numFmtId="0" fontId="29" fillId="0" borderId="28" xfId="0" applyFont="1" applyBorder="1" applyAlignment="1">
      <alignment horizontal="center" vertical="center" wrapText="1"/>
    </xf>
    <xf numFmtId="1" fontId="29" fillId="0" borderId="29" xfId="0" applyNumberFormat="1" applyFont="1" applyBorder="1" applyAlignment="1">
      <alignment horizontal="right" vertical="center"/>
    </xf>
    <xf numFmtId="0" fontId="29" fillId="0" borderId="28" xfId="0" applyFont="1" applyBorder="1" applyAlignment="1">
      <alignment horizontal="justify" vertical="center" wrapText="1"/>
    </xf>
    <xf numFmtId="164" fontId="29" fillId="0" borderId="28" xfId="0" applyNumberFormat="1" applyFont="1" applyBorder="1" applyAlignment="1">
      <alignment horizontal="right" vertical="center"/>
    </xf>
    <xf numFmtId="1" fontId="29" fillId="0" borderId="28" xfId="0" applyNumberFormat="1" applyFont="1" applyBorder="1" applyAlignment="1">
      <alignment horizontal="right" vertical="center"/>
    </xf>
    <xf numFmtId="0" fontId="29" fillId="0" borderId="24" xfId="0" applyFont="1" applyBorder="1" applyAlignment="1">
      <alignment horizontal="justify" vertical="center" wrapText="1"/>
    </xf>
    <xf numFmtId="0" fontId="29" fillId="0" borderId="24" xfId="0" applyFont="1" applyBorder="1" applyAlignment="1">
      <alignment horizontal="center" vertical="center" wrapText="1"/>
    </xf>
    <xf numFmtId="1" fontId="29" fillId="0" borderId="24" xfId="0" applyNumberFormat="1" applyFont="1" applyBorder="1" applyAlignment="1">
      <alignment horizontal="right" vertical="center"/>
    </xf>
    <xf numFmtId="0" fontId="29" fillId="0" borderId="28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center" vertical="center"/>
    </xf>
    <xf numFmtId="0" fontId="29" fillId="0" borderId="28" xfId="0" applyFont="1" applyBorder="1" applyAlignment="1">
      <alignment vertical="center" wrapText="1"/>
    </xf>
    <xf numFmtId="2" fontId="29" fillId="0" borderId="28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1" fontId="2" fillId="0" borderId="24" xfId="0" applyNumberFormat="1" applyFont="1" applyBorder="1" applyAlignment="1">
      <alignment horizontal="right" vertical="center"/>
    </xf>
    <xf numFmtId="0" fontId="29" fillId="0" borderId="24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 wrapText="1"/>
    </xf>
    <xf numFmtId="4" fontId="2" fillId="0" borderId="29" xfId="0" applyNumberFormat="1" applyFont="1" applyBorder="1" applyAlignment="1">
      <alignment horizontal="right" vertical="center" wrapText="1"/>
    </xf>
    <xf numFmtId="4" fontId="2" fillId="0" borderId="3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1" xr:uid="{DCB75FFB-4048-49F2-AB54-FC694145D5AC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10" xfId="72" xr:uid="{B0C4CE78-0ED8-4B3C-A60E-3CA9D0AE55C1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U64"/>
  <sheetViews>
    <sheetView tabSelected="1" topLeftCell="A14" workbookViewId="0">
      <selection activeCell="B18" sqref="B18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5" s="15" customFormat="1" ht="25.8" customHeight="1" x14ac:dyDescent="0.25">
      <c r="A1" s="55" t="s">
        <v>26</v>
      </c>
      <c r="B1" s="56"/>
      <c r="C1" s="56"/>
      <c r="D1" s="56"/>
      <c r="E1" s="56"/>
      <c r="F1" s="56"/>
    </row>
    <row r="2" spans="1:55" s="15" customFormat="1" ht="12.75" customHeight="1" x14ac:dyDescent="0.25">
      <c r="A2" s="3"/>
      <c r="B2" s="6"/>
      <c r="C2" s="3"/>
      <c r="D2" s="9"/>
      <c r="E2" s="7"/>
      <c r="F2" s="7"/>
    </row>
    <row r="3" spans="1:55" s="15" customFormat="1" ht="15" x14ac:dyDescent="0.25">
      <c r="A3" s="5" t="s">
        <v>11</v>
      </c>
      <c r="B3" s="6"/>
      <c r="C3" s="3"/>
      <c r="D3" s="9"/>
      <c r="E3" s="7"/>
      <c r="F3" s="7"/>
    </row>
    <row r="4" spans="1:55" ht="10.8" thickBot="1" x14ac:dyDescent="0.3"/>
    <row r="5" spans="1:55" s="4" customFormat="1" ht="12.75" customHeight="1" x14ac:dyDescent="0.25">
      <c r="A5" s="57" t="s">
        <v>3</v>
      </c>
      <c r="B5" s="59" t="s">
        <v>1</v>
      </c>
      <c r="C5" s="59" t="s">
        <v>4</v>
      </c>
      <c r="D5" s="59" t="s">
        <v>5</v>
      </c>
      <c r="E5" s="61" t="s">
        <v>6</v>
      </c>
      <c r="F5" s="63" t="s">
        <v>7</v>
      </c>
    </row>
    <row r="6" spans="1:55" s="4" customFormat="1" ht="13.8" thickBot="1" x14ac:dyDescent="0.3">
      <c r="A6" s="58"/>
      <c r="B6" s="60"/>
      <c r="C6" s="60"/>
      <c r="D6" s="60"/>
      <c r="E6" s="62"/>
      <c r="F6" s="64"/>
      <c r="G6" s="1"/>
      <c r="H6" s="1"/>
      <c r="I6" s="1"/>
      <c r="J6" s="1"/>
      <c r="K6" s="1"/>
      <c r="L6" s="1"/>
      <c r="M6" s="1"/>
      <c r="N6" s="1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</row>
    <row r="7" spans="1:55" s="4" customFormat="1" ht="21.6" customHeight="1" x14ac:dyDescent="0.25">
      <c r="A7" s="48">
        <v>1</v>
      </c>
      <c r="B7" s="31" t="s">
        <v>31</v>
      </c>
      <c r="C7" s="49" t="s">
        <v>23</v>
      </c>
      <c r="D7" s="33">
        <v>1</v>
      </c>
      <c r="E7" s="50"/>
      <c r="F7" s="51">
        <f t="shared" ref="F7:F8" si="0">SUM(D7*E7)</f>
        <v>0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</row>
    <row r="8" spans="1:55" s="4" customFormat="1" ht="21.6" customHeight="1" x14ac:dyDescent="0.25">
      <c r="A8" s="12">
        <v>2</v>
      </c>
      <c r="B8" s="34" t="s">
        <v>32</v>
      </c>
      <c r="C8" s="32" t="s">
        <v>33</v>
      </c>
      <c r="D8" s="35">
        <v>73.600000000000009</v>
      </c>
      <c r="E8" s="10"/>
      <c r="F8" s="11">
        <f t="shared" si="0"/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</row>
    <row r="9" spans="1:55" s="4" customFormat="1" ht="21.6" customHeight="1" x14ac:dyDescent="0.25">
      <c r="A9" s="12">
        <v>3</v>
      </c>
      <c r="B9" s="34" t="s">
        <v>34</v>
      </c>
      <c r="C9" s="32" t="s">
        <v>23</v>
      </c>
      <c r="D9" s="36">
        <v>1</v>
      </c>
      <c r="E9" s="10"/>
      <c r="F9" s="11">
        <f t="shared" ref="F9:F15" si="1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</row>
    <row r="10" spans="1:55" s="4" customFormat="1" ht="21.6" customHeight="1" x14ac:dyDescent="0.25">
      <c r="A10" s="12">
        <v>4</v>
      </c>
      <c r="B10" s="37" t="s">
        <v>35</v>
      </c>
      <c r="C10" s="38" t="s">
        <v>10</v>
      </c>
      <c r="D10" s="39">
        <v>2</v>
      </c>
      <c r="E10" s="10"/>
      <c r="F10" s="11">
        <f t="shared" si="1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</row>
    <row r="11" spans="1:55" s="4" customFormat="1" ht="10.8" customHeight="1" x14ac:dyDescent="0.25">
      <c r="A11" s="12">
        <v>5</v>
      </c>
      <c r="B11" s="37" t="s">
        <v>36</v>
      </c>
      <c r="C11" s="38" t="s">
        <v>10</v>
      </c>
      <c r="D11" s="39">
        <v>6</v>
      </c>
      <c r="E11" s="10"/>
      <c r="F11" s="11">
        <f t="shared" si="1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</row>
    <row r="12" spans="1:55" s="4" customFormat="1" ht="10.8" customHeight="1" x14ac:dyDescent="0.25">
      <c r="A12" s="12">
        <v>6</v>
      </c>
      <c r="B12" s="34" t="s">
        <v>37</v>
      </c>
      <c r="C12" s="32" t="s">
        <v>33</v>
      </c>
      <c r="D12" s="35">
        <v>82.5</v>
      </c>
      <c r="E12" s="10"/>
      <c r="F12" s="11">
        <f t="shared" si="1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</row>
    <row r="13" spans="1:55" s="4" customFormat="1" ht="21.6" customHeight="1" x14ac:dyDescent="0.25">
      <c r="A13" s="12">
        <v>7</v>
      </c>
      <c r="B13" s="40" t="s">
        <v>38</v>
      </c>
      <c r="C13" s="32" t="s">
        <v>33</v>
      </c>
      <c r="D13" s="35">
        <v>39.6</v>
      </c>
      <c r="E13" s="10"/>
      <c r="F13" s="11">
        <f t="shared" si="1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</row>
    <row r="14" spans="1:55" s="4" customFormat="1" ht="21.6" customHeight="1" x14ac:dyDescent="0.25">
      <c r="A14" s="12">
        <v>8</v>
      </c>
      <c r="B14" s="40" t="s">
        <v>39</v>
      </c>
      <c r="C14" s="32" t="s">
        <v>33</v>
      </c>
      <c r="D14" s="35">
        <v>63.599999999999994</v>
      </c>
      <c r="E14" s="10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</row>
    <row r="15" spans="1:55" s="4" customFormat="1" ht="21.6" customHeight="1" x14ac:dyDescent="0.25">
      <c r="A15" s="12">
        <v>9</v>
      </c>
      <c r="B15" s="40" t="s">
        <v>40</v>
      </c>
      <c r="C15" s="32" t="s">
        <v>33</v>
      </c>
      <c r="D15" s="35">
        <v>39.6</v>
      </c>
      <c r="E15" s="10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</row>
    <row r="16" spans="1:55" s="4" customFormat="1" ht="21.6" customHeight="1" x14ac:dyDescent="0.25">
      <c r="A16" s="12">
        <v>10</v>
      </c>
      <c r="B16" s="40" t="s">
        <v>41</v>
      </c>
      <c r="C16" s="32" t="s">
        <v>33</v>
      </c>
      <c r="D16" s="36">
        <v>293</v>
      </c>
      <c r="E16" s="10"/>
      <c r="F16" s="11">
        <f t="shared" ref="F16:F17" si="2">SUM(D16*E16)</f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</row>
    <row r="17" spans="1:49" s="4" customFormat="1" ht="32.4" customHeight="1" x14ac:dyDescent="0.25">
      <c r="A17" s="12">
        <v>11</v>
      </c>
      <c r="B17" s="40" t="s">
        <v>42</v>
      </c>
      <c r="C17" s="32" t="s">
        <v>33</v>
      </c>
      <c r="D17" s="36">
        <v>55</v>
      </c>
      <c r="E17" s="10"/>
      <c r="F17" s="11">
        <f t="shared" si="2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</row>
    <row r="18" spans="1:49" s="4" customFormat="1" ht="21.6" customHeight="1" x14ac:dyDescent="0.25">
      <c r="A18" s="12">
        <v>12</v>
      </c>
      <c r="B18" s="40" t="s">
        <v>74</v>
      </c>
      <c r="C18" s="32" t="s">
        <v>33</v>
      </c>
      <c r="D18" s="36">
        <v>93</v>
      </c>
      <c r="E18" s="10"/>
      <c r="F18" s="11">
        <f>SUM(D18*E18)</f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</row>
    <row r="19" spans="1:49" s="4" customFormat="1" ht="10.8" customHeight="1" x14ac:dyDescent="0.25">
      <c r="A19" s="12">
        <v>13</v>
      </c>
      <c r="B19" s="40" t="s">
        <v>43</v>
      </c>
      <c r="C19" s="32" t="s">
        <v>44</v>
      </c>
      <c r="D19" s="36">
        <v>530</v>
      </c>
      <c r="E19" s="10"/>
      <c r="F19" s="11">
        <f>SUM(D19*E19)</f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</row>
    <row r="20" spans="1:49" s="4" customFormat="1" ht="10.8" customHeight="1" x14ac:dyDescent="0.25">
      <c r="A20" s="12">
        <v>14</v>
      </c>
      <c r="B20" s="34" t="s">
        <v>45</v>
      </c>
      <c r="C20" s="32" t="s">
        <v>44</v>
      </c>
      <c r="D20" s="36">
        <v>336.00000000000006</v>
      </c>
      <c r="E20" s="10"/>
      <c r="F20" s="11">
        <f>SUM(D20*E20)</f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</row>
    <row r="21" spans="1:49" s="4" customFormat="1" ht="21.6" customHeight="1" x14ac:dyDescent="0.25">
      <c r="A21" s="12">
        <v>15</v>
      </c>
      <c r="B21" s="40" t="s">
        <v>46</v>
      </c>
      <c r="C21" s="32" t="s">
        <v>44</v>
      </c>
      <c r="D21" s="36">
        <v>760</v>
      </c>
      <c r="E21" s="10"/>
      <c r="F21" s="11">
        <f t="shared" ref="F21:F24" si="3">SUM(D21*E21)</f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</row>
    <row r="22" spans="1:49" s="4" customFormat="1" ht="10.8" customHeight="1" x14ac:dyDescent="0.25">
      <c r="A22" s="12">
        <v>16</v>
      </c>
      <c r="B22" s="34" t="s">
        <v>47</v>
      </c>
      <c r="C22" s="32" t="s">
        <v>44</v>
      </c>
      <c r="D22" s="39">
        <v>6</v>
      </c>
      <c r="E22" s="10"/>
      <c r="F22" s="11">
        <f t="shared" si="3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</row>
    <row r="23" spans="1:49" s="4" customFormat="1" ht="21.6" customHeight="1" x14ac:dyDescent="0.25">
      <c r="A23" s="12">
        <v>17</v>
      </c>
      <c r="B23" s="34" t="s">
        <v>48</v>
      </c>
      <c r="C23" s="41" t="s">
        <v>49</v>
      </c>
      <c r="D23" s="36">
        <v>1</v>
      </c>
      <c r="E23" s="10"/>
      <c r="F23" s="11">
        <f t="shared" si="3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</row>
    <row r="24" spans="1:49" s="4" customFormat="1" ht="10.8" customHeight="1" x14ac:dyDescent="0.25">
      <c r="A24" s="12">
        <v>18</v>
      </c>
      <c r="B24" s="42" t="s">
        <v>50</v>
      </c>
      <c r="C24" s="41" t="s">
        <v>49</v>
      </c>
      <c r="D24" s="36">
        <v>1</v>
      </c>
      <c r="E24" s="10"/>
      <c r="F24" s="11">
        <f t="shared" si="3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</row>
    <row r="25" spans="1:49" s="4" customFormat="1" ht="32.4" customHeight="1" x14ac:dyDescent="0.25">
      <c r="A25" s="12">
        <v>19</v>
      </c>
      <c r="B25" s="42" t="s">
        <v>51</v>
      </c>
      <c r="C25" s="41" t="s">
        <v>10</v>
      </c>
      <c r="D25" s="36">
        <v>20</v>
      </c>
      <c r="E25" s="10"/>
      <c r="F25" s="11">
        <f t="shared" ref="F25:F27" si="4"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</row>
    <row r="26" spans="1:49" s="4" customFormat="1" ht="10.8" customHeight="1" x14ac:dyDescent="0.25">
      <c r="A26" s="12">
        <v>20</v>
      </c>
      <c r="B26" s="42" t="s">
        <v>52</v>
      </c>
      <c r="C26" s="41" t="s">
        <v>10</v>
      </c>
      <c r="D26" s="36">
        <v>4</v>
      </c>
      <c r="E26" s="10"/>
      <c r="F26" s="11">
        <f t="shared" si="4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</row>
    <row r="27" spans="1:49" s="4" customFormat="1" ht="10.8" customHeight="1" x14ac:dyDescent="0.25">
      <c r="A27" s="12">
        <v>21</v>
      </c>
      <c r="B27" s="42" t="s">
        <v>53</v>
      </c>
      <c r="C27" s="32" t="s">
        <v>33</v>
      </c>
      <c r="D27" s="43">
        <v>8.18</v>
      </c>
      <c r="E27" s="10"/>
      <c r="F27" s="11">
        <f t="shared" si="4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</row>
    <row r="28" spans="1:49" s="4" customFormat="1" ht="10.8" customHeight="1" x14ac:dyDescent="0.25">
      <c r="A28" s="12">
        <v>22</v>
      </c>
      <c r="B28" s="42" t="s">
        <v>54</v>
      </c>
      <c r="C28" s="32" t="s">
        <v>33</v>
      </c>
      <c r="D28" s="36">
        <v>6</v>
      </c>
      <c r="E28" s="10"/>
      <c r="F28" s="11">
        <f t="shared" ref="F28:F31" si="5">SUM(D28*E28)</f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</row>
    <row r="29" spans="1:49" s="4" customFormat="1" ht="21.6" customHeight="1" x14ac:dyDescent="0.25">
      <c r="A29" s="12">
        <v>23</v>
      </c>
      <c r="B29" s="42" t="s">
        <v>55</v>
      </c>
      <c r="C29" s="32" t="s">
        <v>33</v>
      </c>
      <c r="D29" s="36">
        <v>92</v>
      </c>
      <c r="E29" s="10"/>
      <c r="F29" s="11">
        <f t="shared" si="5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1:49" s="4" customFormat="1" ht="10.8" customHeight="1" x14ac:dyDescent="0.25">
      <c r="A30" s="12">
        <v>24</v>
      </c>
      <c r="B30" s="42" t="s">
        <v>56</v>
      </c>
      <c r="C30" s="32" t="s">
        <v>33</v>
      </c>
      <c r="D30" s="39">
        <v>10</v>
      </c>
      <c r="E30" s="10"/>
      <c r="F30" s="11">
        <f t="shared" si="5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</row>
    <row r="31" spans="1:49" s="4" customFormat="1" ht="21.6" customHeight="1" x14ac:dyDescent="0.25">
      <c r="A31" s="12">
        <v>25</v>
      </c>
      <c r="B31" s="42" t="s">
        <v>57</v>
      </c>
      <c r="C31" s="32" t="s">
        <v>10</v>
      </c>
      <c r="D31" s="39">
        <v>2</v>
      </c>
      <c r="E31" s="10"/>
      <c r="F31" s="11">
        <f t="shared" si="5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</row>
    <row r="32" spans="1:49" s="4" customFormat="1" ht="21.6" customHeight="1" x14ac:dyDescent="0.25">
      <c r="A32" s="12">
        <v>26</v>
      </c>
      <c r="B32" s="42" t="s">
        <v>73</v>
      </c>
      <c r="C32" s="32" t="s">
        <v>10</v>
      </c>
      <c r="D32" s="39">
        <v>4</v>
      </c>
      <c r="E32" s="10"/>
      <c r="F32" s="11">
        <f t="shared" ref="F32:F33" si="6">SUM(D32*E32)</f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</row>
    <row r="33" spans="1:49" s="4" customFormat="1" ht="21.6" customHeight="1" x14ac:dyDescent="0.25">
      <c r="A33" s="12">
        <v>27</v>
      </c>
      <c r="B33" s="42" t="s">
        <v>58</v>
      </c>
      <c r="C33" s="32" t="s">
        <v>10</v>
      </c>
      <c r="D33" s="39">
        <v>4</v>
      </c>
      <c r="E33" s="10"/>
      <c r="F33" s="11">
        <f t="shared" si="6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</row>
    <row r="34" spans="1:49" s="4" customFormat="1" ht="32.4" customHeight="1" x14ac:dyDescent="0.25">
      <c r="A34" s="12">
        <v>28</v>
      </c>
      <c r="B34" s="42" t="s">
        <v>59</v>
      </c>
      <c r="C34" s="32" t="s">
        <v>44</v>
      </c>
      <c r="D34" s="39">
        <v>6</v>
      </c>
      <c r="E34" s="10"/>
      <c r="F34" s="11">
        <f t="shared" ref="F34:F36" si="7">SUM(D34*E34)</f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</row>
    <row r="35" spans="1:49" s="4" customFormat="1" ht="32.4" customHeight="1" x14ac:dyDescent="0.25">
      <c r="A35" s="12">
        <v>29</v>
      </c>
      <c r="B35" s="44" t="s">
        <v>60</v>
      </c>
      <c r="C35" s="45" t="s">
        <v>24</v>
      </c>
      <c r="D35" s="46">
        <v>235</v>
      </c>
      <c r="E35" s="10"/>
      <c r="F35" s="11">
        <f t="shared" si="7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</row>
    <row r="36" spans="1:49" s="4" customFormat="1" ht="21.6" customHeight="1" x14ac:dyDescent="0.25">
      <c r="A36" s="12">
        <v>30</v>
      </c>
      <c r="B36" s="42" t="s">
        <v>61</v>
      </c>
      <c r="C36" s="32" t="s">
        <v>44</v>
      </c>
      <c r="D36" s="39">
        <v>810</v>
      </c>
      <c r="E36" s="10"/>
      <c r="F36" s="11">
        <f t="shared" si="7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</row>
    <row r="37" spans="1:49" s="4" customFormat="1" ht="21.6" customHeight="1" x14ac:dyDescent="0.25">
      <c r="A37" s="12">
        <v>31</v>
      </c>
      <c r="B37" s="42" t="s">
        <v>62</v>
      </c>
      <c r="C37" s="41" t="s">
        <v>49</v>
      </c>
      <c r="D37" s="36">
        <v>1</v>
      </c>
      <c r="E37" s="10"/>
      <c r="F37" s="11">
        <f t="shared" ref="F37:F38" si="8">SUM(D37*E37)</f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</row>
    <row r="38" spans="1:49" s="4" customFormat="1" ht="10.8" customHeight="1" x14ac:dyDescent="0.25">
      <c r="A38" s="12">
        <v>32</v>
      </c>
      <c r="B38" s="47" t="s">
        <v>63</v>
      </c>
      <c r="C38" s="32" t="s">
        <v>44</v>
      </c>
      <c r="D38" s="39">
        <v>810</v>
      </c>
      <c r="E38" s="10"/>
      <c r="F38" s="11">
        <f t="shared" si="8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</row>
    <row r="39" spans="1:49" s="4" customFormat="1" ht="10.8" customHeight="1" x14ac:dyDescent="0.25">
      <c r="A39" s="12">
        <v>33</v>
      </c>
      <c r="B39" s="47" t="s">
        <v>64</v>
      </c>
      <c r="C39" s="38" t="s">
        <v>25</v>
      </c>
      <c r="D39" s="39">
        <v>96</v>
      </c>
      <c r="E39" s="10"/>
      <c r="F39" s="11">
        <f t="shared" ref="F39:F46" si="9">SUM(D39*E39)</f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</row>
    <row r="40" spans="1:49" s="4" customFormat="1" ht="21.6" customHeight="1" x14ac:dyDescent="0.25">
      <c r="A40" s="12">
        <v>34</v>
      </c>
      <c r="B40" s="47" t="s">
        <v>65</v>
      </c>
      <c r="C40" s="38" t="s">
        <v>10</v>
      </c>
      <c r="D40" s="39">
        <v>24</v>
      </c>
      <c r="E40" s="10"/>
      <c r="F40" s="11">
        <f t="shared" si="9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</row>
    <row r="41" spans="1:49" s="4" customFormat="1" ht="21.6" customHeight="1" x14ac:dyDescent="0.25">
      <c r="A41" s="12">
        <v>35</v>
      </c>
      <c r="B41" s="34" t="s">
        <v>66</v>
      </c>
      <c r="C41" s="32" t="s">
        <v>10</v>
      </c>
      <c r="D41" s="36">
        <v>3</v>
      </c>
      <c r="E41" s="10"/>
      <c r="F41" s="11">
        <f t="shared" si="9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</row>
    <row r="42" spans="1:49" s="4" customFormat="1" ht="10.8" customHeight="1" x14ac:dyDescent="0.25">
      <c r="A42" s="12">
        <v>36</v>
      </c>
      <c r="B42" s="34" t="s">
        <v>67</v>
      </c>
      <c r="C42" s="32" t="s">
        <v>10</v>
      </c>
      <c r="D42" s="36">
        <v>1</v>
      </c>
      <c r="E42" s="10"/>
      <c r="F42" s="11">
        <f t="shared" si="9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</row>
    <row r="43" spans="1:49" s="4" customFormat="1" ht="21.6" customHeight="1" x14ac:dyDescent="0.25">
      <c r="A43" s="12">
        <v>37</v>
      </c>
      <c r="B43" s="34" t="s">
        <v>68</v>
      </c>
      <c r="C43" s="32" t="s">
        <v>25</v>
      </c>
      <c r="D43" s="36">
        <v>110</v>
      </c>
      <c r="E43" s="10"/>
      <c r="F43" s="11">
        <f t="shared" si="9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</row>
    <row r="44" spans="1:49" s="4" customFormat="1" ht="10.8" customHeight="1" x14ac:dyDescent="0.25">
      <c r="A44" s="12">
        <v>38</v>
      </c>
      <c r="B44" s="34" t="s">
        <v>69</v>
      </c>
      <c r="C44" s="32" t="s">
        <v>70</v>
      </c>
      <c r="D44" s="36">
        <v>8</v>
      </c>
      <c r="E44" s="10"/>
      <c r="F44" s="11">
        <f t="shared" si="9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</row>
    <row r="45" spans="1:49" s="4" customFormat="1" ht="10.8" customHeight="1" x14ac:dyDescent="0.25">
      <c r="A45" s="12">
        <v>39</v>
      </c>
      <c r="B45" s="31" t="s">
        <v>71</v>
      </c>
      <c r="C45" s="32" t="s">
        <v>44</v>
      </c>
      <c r="D45" s="36">
        <v>336</v>
      </c>
      <c r="E45" s="10"/>
      <c r="F45" s="11">
        <f t="shared" si="9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</row>
    <row r="46" spans="1:49" s="4" customFormat="1" ht="10.8" customHeight="1" x14ac:dyDescent="0.25">
      <c r="A46" s="12">
        <v>40</v>
      </c>
      <c r="B46" s="34" t="s">
        <v>72</v>
      </c>
      <c r="C46" s="32" t="s">
        <v>44</v>
      </c>
      <c r="D46" s="36">
        <v>100</v>
      </c>
      <c r="E46" s="10"/>
      <c r="F46" s="11">
        <f t="shared" si="9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</row>
    <row r="47" spans="1:49" s="20" customFormat="1" ht="12.6" customHeight="1" x14ac:dyDescent="0.25">
      <c r="A47" s="65" t="s">
        <v>12</v>
      </c>
      <c r="B47" s="66"/>
      <c r="C47" s="66"/>
      <c r="D47" s="66"/>
      <c r="E47" s="66"/>
      <c r="F47" s="67"/>
      <c r="G47" s="19"/>
    </row>
    <row r="48" spans="1:49" s="20" customFormat="1" ht="10.8" customHeight="1" x14ac:dyDescent="0.25">
      <c r="A48" s="12">
        <v>41</v>
      </c>
      <c r="B48" s="18" t="s">
        <v>13</v>
      </c>
      <c r="C48" s="16" t="s">
        <v>10</v>
      </c>
      <c r="D48" s="21">
        <v>2</v>
      </c>
      <c r="E48" s="22"/>
      <c r="F48" s="11">
        <f t="shared" ref="F48" si="10">SUM(D48*E48)</f>
        <v>0</v>
      </c>
      <c r="G48" s="19"/>
    </row>
    <row r="49" spans="1:203" s="4" customFormat="1" ht="21.6" customHeight="1" x14ac:dyDescent="0.25">
      <c r="A49" s="12">
        <v>42</v>
      </c>
      <c r="B49" s="23" t="s">
        <v>27</v>
      </c>
      <c r="C49" s="14" t="s">
        <v>10</v>
      </c>
      <c r="D49" s="24">
        <v>1</v>
      </c>
      <c r="E49" s="17"/>
      <c r="F49" s="11">
        <f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</row>
    <row r="50" spans="1:203" s="4" customFormat="1" ht="32.4" customHeight="1" x14ac:dyDescent="0.25">
      <c r="A50" s="12">
        <v>43</v>
      </c>
      <c r="B50" s="23" t="s">
        <v>14</v>
      </c>
      <c r="C50" s="14" t="s">
        <v>15</v>
      </c>
      <c r="D50" s="24">
        <v>1</v>
      </c>
      <c r="E50" s="17"/>
      <c r="F50" s="11">
        <f t="shared" ref="F50:F51" si="11">SUM(D50*E50)</f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</row>
    <row r="51" spans="1:203" s="20" customFormat="1" ht="10.8" customHeight="1" thickBot="1" x14ac:dyDescent="0.3">
      <c r="A51" s="25">
        <v>44</v>
      </c>
      <c r="B51" s="26" t="s">
        <v>16</v>
      </c>
      <c r="C51" s="27" t="s">
        <v>15</v>
      </c>
      <c r="D51" s="28">
        <v>1</v>
      </c>
      <c r="E51" s="29"/>
      <c r="F51" s="30">
        <f t="shared" si="11"/>
        <v>0</v>
      </c>
      <c r="G51" s="19"/>
    </row>
    <row r="52" spans="1:203" ht="15" customHeight="1" x14ac:dyDescent="0.25">
      <c r="A52" s="8"/>
      <c r="C52" s="68" t="s">
        <v>2</v>
      </c>
      <c r="D52" s="69"/>
      <c r="E52" s="70">
        <f>SUM(F7:F51)</f>
        <v>0</v>
      </c>
      <c r="F52" s="71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  <c r="GN52" s="15"/>
      <c r="GO52" s="15"/>
      <c r="GP52" s="15"/>
      <c r="GQ52" s="15"/>
      <c r="GR52" s="15"/>
      <c r="GS52" s="15"/>
      <c r="GT52" s="15"/>
      <c r="GU52" s="15"/>
    </row>
    <row r="53" spans="1:203" ht="15" customHeight="1" x14ac:dyDescent="0.25">
      <c r="A53" s="8"/>
      <c r="C53" s="72" t="s">
        <v>8</v>
      </c>
      <c r="D53" s="73"/>
      <c r="E53" s="74">
        <f>E52*0.2</f>
        <v>0</v>
      </c>
      <c r="F53" s="7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  <c r="EN53" s="15"/>
      <c r="EO53" s="15"/>
      <c r="EP53" s="15"/>
      <c r="EQ53" s="15"/>
      <c r="ER53" s="15"/>
      <c r="ES53" s="15"/>
      <c r="ET53" s="15"/>
      <c r="EU53" s="15"/>
      <c r="EV53" s="15"/>
      <c r="EW53" s="15"/>
      <c r="EX53" s="15"/>
      <c r="EY53" s="15"/>
      <c r="EZ53" s="15"/>
      <c r="FA53" s="15"/>
      <c r="FB53" s="15"/>
      <c r="FC53" s="15"/>
      <c r="FD53" s="15"/>
      <c r="FE53" s="15"/>
      <c r="FF53" s="15"/>
      <c r="FG53" s="15"/>
      <c r="FH53" s="15"/>
      <c r="FI53" s="15"/>
      <c r="FJ53" s="15"/>
      <c r="FK53" s="15"/>
      <c r="FL53" s="15"/>
      <c r="FM53" s="15"/>
      <c r="FN53" s="15"/>
      <c r="FO53" s="15"/>
      <c r="FP53" s="15"/>
      <c r="FQ53" s="15"/>
      <c r="FR53" s="15"/>
      <c r="FS53" s="15"/>
      <c r="FT53" s="15"/>
      <c r="FU53" s="15"/>
      <c r="FV53" s="15"/>
      <c r="FW53" s="15"/>
      <c r="FX53" s="15"/>
      <c r="FY53" s="15"/>
      <c r="FZ53" s="15"/>
      <c r="GA53" s="15"/>
      <c r="GB53" s="15"/>
      <c r="GC53" s="15"/>
      <c r="GD53" s="15"/>
      <c r="GE53" s="15"/>
      <c r="GF53" s="15"/>
      <c r="GG53" s="15"/>
      <c r="GH53" s="15"/>
      <c r="GI53" s="15"/>
      <c r="GJ53" s="15"/>
      <c r="GK53" s="15"/>
      <c r="GL53" s="15"/>
      <c r="GM53" s="15"/>
      <c r="GN53" s="15"/>
      <c r="GO53" s="15"/>
      <c r="GP53" s="15"/>
      <c r="GQ53" s="15"/>
      <c r="GR53" s="15"/>
      <c r="GS53" s="15"/>
      <c r="GT53" s="15"/>
      <c r="GU53" s="15"/>
    </row>
    <row r="54" spans="1:203" ht="15" customHeight="1" thickBot="1" x14ac:dyDescent="0.3">
      <c r="A54" s="13"/>
      <c r="C54" s="68" t="s">
        <v>0</v>
      </c>
      <c r="D54" s="69"/>
      <c r="E54" s="53">
        <f>E52+E53</f>
        <v>0</v>
      </c>
      <c r="F54" s="54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5"/>
      <c r="EP54" s="15"/>
      <c r="EQ54" s="15"/>
      <c r="ER54" s="15"/>
      <c r="ES54" s="15"/>
      <c r="ET54" s="15"/>
      <c r="EU54" s="15"/>
      <c r="EV54" s="15"/>
      <c r="EW54" s="15"/>
      <c r="EX54" s="15"/>
      <c r="EY54" s="15"/>
      <c r="EZ54" s="15"/>
      <c r="FA54" s="15"/>
      <c r="FB54" s="15"/>
      <c r="FC54" s="15"/>
      <c r="FD54" s="15"/>
      <c r="FE54" s="15"/>
      <c r="FF54" s="15"/>
      <c r="FG54" s="15"/>
      <c r="FH54" s="15"/>
      <c r="FI54" s="15"/>
      <c r="FJ54" s="15"/>
      <c r="FK54" s="15"/>
      <c r="FL54" s="15"/>
      <c r="FM54" s="15"/>
      <c r="FN54" s="15"/>
      <c r="FO54" s="15"/>
      <c r="FP54" s="15"/>
      <c r="FQ54" s="15"/>
      <c r="FR54" s="15"/>
      <c r="FS54" s="15"/>
      <c r="FT54" s="15"/>
      <c r="FU54" s="15"/>
      <c r="FV54" s="15"/>
      <c r="FW54" s="15"/>
      <c r="FX54" s="15"/>
      <c r="FY54" s="15"/>
      <c r="FZ54" s="15"/>
      <c r="GA54" s="15"/>
      <c r="GB54" s="15"/>
      <c r="GC54" s="15"/>
      <c r="GD54" s="15"/>
      <c r="GE54" s="15"/>
      <c r="GF54" s="15"/>
      <c r="GG54" s="15"/>
      <c r="GH54" s="15"/>
      <c r="GI54" s="15"/>
      <c r="GJ54" s="15"/>
      <c r="GK54" s="15"/>
      <c r="GL54" s="15"/>
      <c r="GM54" s="15"/>
      <c r="GN54" s="15"/>
      <c r="GO54" s="15"/>
      <c r="GP54" s="15"/>
      <c r="GQ54" s="15"/>
      <c r="GR54" s="15"/>
      <c r="GS54" s="15"/>
      <c r="GT54" s="15"/>
      <c r="GU54" s="15"/>
    </row>
    <row r="55" spans="1:203" s="15" customFormat="1" ht="12.75" customHeight="1" x14ac:dyDescent="0.25">
      <c r="A55" s="52" t="s">
        <v>19</v>
      </c>
      <c r="B55" s="52"/>
      <c r="C55" s="52"/>
      <c r="D55" s="52"/>
      <c r="E55" s="52"/>
      <c r="F55" s="52"/>
    </row>
    <row r="56" spans="1:203" s="15" customFormat="1" ht="12.75" customHeight="1" x14ac:dyDescent="0.25">
      <c r="A56" s="52" t="s">
        <v>20</v>
      </c>
      <c r="B56" s="52"/>
      <c r="C56" s="52"/>
      <c r="D56" s="52"/>
      <c r="E56" s="52"/>
      <c r="F56" s="52"/>
    </row>
    <row r="57" spans="1:203" s="15" customFormat="1" ht="12.75" customHeight="1" x14ac:dyDescent="0.25">
      <c r="A57" s="3"/>
      <c r="B57" s="52" t="s">
        <v>9</v>
      </c>
      <c r="C57" s="52"/>
      <c r="D57" s="52"/>
      <c r="E57" s="52"/>
      <c r="F57" s="52"/>
    </row>
    <row r="58" spans="1:203" s="15" customFormat="1" ht="12.75" customHeight="1" x14ac:dyDescent="0.25">
      <c r="A58" s="52" t="s">
        <v>29</v>
      </c>
      <c r="B58" s="52"/>
      <c r="C58" s="52"/>
      <c r="D58" s="52"/>
      <c r="E58" s="52"/>
      <c r="F58" s="52"/>
    </row>
    <row r="59" spans="1:203" s="15" customFormat="1" ht="12.75" customHeight="1" x14ac:dyDescent="0.25">
      <c r="A59" s="52" t="s">
        <v>21</v>
      </c>
      <c r="B59" s="52"/>
      <c r="C59" s="52"/>
      <c r="D59" s="52"/>
      <c r="E59" s="52"/>
      <c r="F59" s="52"/>
    </row>
    <row r="60" spans="1:203" s="15" customFormat="1" ht="12.75" customHeight="1" x14ac:dyDescent="0.25">
      <c r="A60" s="52" t="s">
        <v>30</v>
      </c>
      <c r="B60" s="52"/>
      <c r="C60" s="52"/>
      <c r="D60" s="52"/>
      <c r="E60" s="52"/>
      <c r="F60" s="52"/>
    </row>
    <row r="61" spans="1:203" s="15" customFormat="1" ht="12.75" customHeight="1" x14ac:dyDescent="0.25">
      <c r="A61" s="3"/>
      <c r="B61" s="52" t="s">
        <v>28</v>
      </c>
      <c r="C61" s="52"/>
      <c r="D61" s="52"/>
      <c r="E61" s="52"/>
      <c r="F61" s="5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</row>
    <row r="62" spans="1:203" s="15" customFormat="1" x14ac:dyDescent="0.25">
      <c r="A62" s="52" t="s">
        <v>22</v>
      </c>
      <c r="B62" s="52"/>
      <c r="C62" s="52"/>
      <c r="D62" s="52"/>
      <c r="E62" s="52"/>
      <c r="F62" s="52"/>
    </row>
    <row r="63" spans="1:203" s="15" customFormat="1" x14ac:dyDescent="0.25">
      <c r="A63" s="3"/>
      <c r="B63" s="52" t="s">
        <v>17</v>
      </c>
      <c r="C63" s="52"/>
      <c r="D63" s="52"/>
      <c r="E63" s="52"/>
      <c r="F63" s="5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</row>
    <row r="64" spans="1:203" s="15" customFormat="1" x14ac:dyDescent="0.25">
      <c r="A64" s="3"/>
      <c r="B64" s="52" t="s">
        <v>18</v>
      </c>
      <c r="C64" s="52"/>
      <c r="D64" s="52"/>
      <c r="E64" s="52"/>
      <c r="F64" s="52"/>
    </row>
  </sheetData>
  <mergeCells count="24">
    <mergeCell ref="A62:F62"/>
    <mergeCell ref="B63:F63"/>
    <mergeCell ref="B64:F64"/>
    <mergeCell ref="A1:F1"/>
    <mergeCell ref="A5:A6"/>
    <mergeCell ref="B5:B6"/>
    <mergeCell ref="C5:C6"/>
    <mergeCell ref="D5:D6"/>
    <mergeCell ref="E5:E6"/>
    <mergeCell ref="F5:F6"/>
    <mergeCell ref="A47:F47"/>
    <mergeCell ref="C52:D52"/>
    <mergeCell ref="E52:F52"/>
    <mergeCell ref="C53:D53"/>
    <mergeCell ref="E53:F53"/>
    <mergeCell ref="C54:D54"/>
    <mergeCell ref="A59:F59"/>
    <mergeCell ref="A60:F60"/>
    <mergeCell ref="B61:F61"/>
    <mergeCell ref="E54:F54"/>
    <mergeCell ref="A55:F55"/>
    <mergeCell ref="A56:F56"/>
    <mergeCell ref="B57:F57"/>
    <mergeCell ref="A58:F58"/>
  </mergeCells>
  <phoneticPr fontId="2" type="noConversion"/>
  <conditionalFormatting sqref="A47">
    <cfRule type="cellIs" dxfId="0" priority="93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53:E5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2023-02-27T14:11:12Z</dcterms:modified>
</cp:coreProperties>
</file>